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.งบลงทุน\1.งบค่าเสื่อม\62\แผนค่าเสื่อมปี62\"/>
    </mc:Choice>
  </mc:AlternateContent>
  <bookViews>
    <workbookView xWindow="0" yWindow="0" windowWidth="20490" windowHeight="7755" activeTab="1"/>
  </bookViews>
  <sheets>
    <sheet name="กรอบวงเงินค่าเสื่อม ปี2562" sheetId="2" r:id="rId1"/>
    <sheet name="ยอดเงินจัดสรร62" sheetId="3" r:id="rId2"/>
  </sheets>
  <definedNames>
    <definedName name="_xlnm.Print_Titles" localSheetId="0">'กรอบวงเงินค่าเสื่อม ปี2562'!$1:$2</definedName>
  </definedNames>
  <calcPr calcId="152511"/>
</workbook>
</file>

<file path=xl/calcChain.xml><?xml version="1.0" encoding="utf-8"?>
<calcChain xmlns="http://schemas.openxmlformats.org/spreadsheetml/2006/main">
  <c r="G9" i="3" l="1"/>
  <c r="H9" i="3" s="1"/>
  <c r="H3" i="3"/>
  <c r="H4" i="3"/>
  <c r="H5" i="3"/>
  <c r="H6" i="3"/>
  <c r="H7" i="3"/>
  <c r="H8" i="3"/>
  <c r="H2" i="3"/>
  <c r="D9" i="3" l="1"/>
  <c r="C9" i="3"/>
  <c r="E9" i="3" s="1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F9" i="3" l="1"/>
  <c r="E103" i="2"/>
  <c r="F103" i="2"/>
  <c r="G103" i="2"/>
  <c r="D103" i="2"/>
</calcChain>
</file>

<file path=xl/sharedStrings.xml><?xml version="1.0" encoding="utf-8"?>
<sst xmlns="http://schemas.openxmlformats.org/spreadsheetml/2006/main" count="226" uniqueCount="125">
  <si>
    <t xml:space="preserve">แบบเสนอแผนงบค่าบริการทางการแพทย์ที่เบิกจ่ายในลักษณะงบลงทุน ปีงบประมาณ 2562 สำนักงานหลักประกันสุขภาพแห่งชาติ เขต 8 อุดรธานี </t>
  </si>
  <si>
    <t>รหัสหน่วยบริการ</t>
  </si>
  <si>
    <t>ชื่อหน่วยบริการ</t>
  </si>
  <si>
    <t>จังหวัด</t>
  </si>
  <si>
    <t>วงเงินหน่วยบริการสังกัดสป.สธ.</t>
  </si>
  <si>
    <t>วงเงินระดับจังหวัด</t>
  </si>
  <si>
    <t>วงเงินระดับเขต</t>
  </si>
  <si>
    <t>วงเงินรัฐนอกสังกัด/เอกชน</t>
  </si>
  <si>
    <t>รพ.อุดรธานี</t>
  </si>
  <si>
    <t>อุดรธานี</t>
  </si>
  <si>
    <t>รพ.หนองบัวลำภู</t>
  </si>
  <si>
    <t>หนองบัวลำภู</t>
  </si>
  <si>
    <t>รพ.เลย</t>
  </si>
  <si>
    <t>เลย</t>
  </si>
  <si>
    <t>รพ.หนองคาย</t>
  </si>
  <si>
    <t>หนองคาย</t>
  </si>
  <si>
    <t>รพ.สกลนคร</t>
  </si>
  <si>
    <t>สกลนคร</t>
  </si>
  <si>
    <t>รพ.นครพนม</t>
  </si>
  <si>
    <t>นครพนม</t>
  </si>
  <si>
    <t>รพ.นากลาง</t>
  </si>
  <si>
    <t>รพ.โนนสัง</t>
  </si>
  <si>
    <t>รพ.ศรีบุญเรือง</t>
  </si>
  <si>
    <t>รพ.สุวรรณคูหา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</si>
  <si>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</si>
  <si>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</si>
  <si>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</si>
  <si>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</si>
  <si>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</si>
  <si>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</si>
  <si>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</si>
  <si>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</si>
  <si>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</si>
  <si>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</si>
  <si>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</si>
  <si>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</si>
  <si>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</si>
  <si>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</si>
  <si>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</si>
  <si>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</si>
  <si>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</si>
  <si>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</si>
  <si>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</si>
  <si>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</si>
  <si>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</si>
  <si>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</si>
  <si>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</si>
  <si>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</si>
  <si>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</si>
  <si>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</si>
  <si>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</si>
  <si>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รพ.บึงกาฬ</t>
  </si>
  <si>
    <t>บึงกาฬ</t>
  </si>
  <si>
    <t>รพ.พรเจริญ</t>
  </si>
  <si>
    <t>รพ.โพนพิสัย</t>
  </si>
  <si>
    <t>รพ.โซ่พิสัย</t>
  </si>
  <si>
    <t>รพ.ศรีเชียงใหม่</t>
  </si>
  <si>
    <t>รพ.สังคม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</si>
  <si>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</si>
  <si>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</si>
  <si>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</si>
  <si>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</si>
  <si>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</si>
  <si>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</si>
  <si>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</si>
  <si>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</si>
  <si>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</si>
  <si>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</si>
  <si>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</si>
  <si>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</si>
  <si>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</si>
  <si>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</si>
  <si>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</si>
  <si>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</si>
  <si>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</si>
  <si>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</si>
  <si>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</si>
  <si>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</si>
  <si>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</si>
  <si>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</si>
  <si>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</si>
  <si>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</si>
  <si>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</si>
  <si>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</si>
  <si>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</si>
  <si>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</si>
  <si>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</si>
  <si>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รพร.บ้านดุง</t>
  </si>
  <si>
    <t>รพร.ด่านซ้าย</t>
  </si>
  <si>
    <t>รพร.ท่าบ่อ</t>
  </si>
  <si>
    <t>รพร.สว่างแดนดิน</t>
  </si>
  <si>
    <t>รพร.ธาตุพนม</t>
  </si>
  <si>
    <t>รพ.ค่ายประจักษ์ศิลปาคม</t>
  </si>
  <si>
    <t>รพ.ค่ายศรีสองรัก</t>
  </si>
  <si>
    <t>รพ.ค่ายกฤษณ์สีวะรา</t>
  </si>
  <si>
    <t>รพ.ค่ายพระยอดเมืองขวาง</t>
  </si>
  <si>
    <t>รพ.วีระพลการแพทย์</t>
  </si>
  <si>
    <t>รพ.มะเร็งอุดรธานี</t>
  </si>
  <si>
    <t>รพ.จิตเวชนครพนมราชนครินทร์</t>
  </si>
  <si>
    <t>หน่วยบริการประจำเทศบาลนครอุดรธานี</t>
  </si>
  <si>
    <t>รพ.เอราวัณ</t>
  </si>
  <si>
    <t>รพ.พิสัยเวช</t>
  </si>
  <si>
    <t>รพ.จิตเวชเลยราชนครินทร์</t>
  </si>
  <si>
    <t>รพ.พระอาจารย์แบน ธนากโร</t>
  </si>
  <si>
    <t>รพ.สระใคร</t>
  </si>
  <si>
    <t>รพ.นาวัง เฉลิมพระเกียรติ 80 พรรษา</t>
  </si>
  <si>
    <t>รพ.ธัญญารักษ์อุดรธานี</t>
  </si>
  <si>
    <t>รพ.กู่แก้ว</t>
  </si>
  <si>
    <t>รพ.ประจักษ์ศิลปาคม</t>
  </si>
  <si>
    <t>รพ.โพธิ์ตาก</t>
  </si>
  <si>
    <t>รพ.เฝ้าไร่</t>
  </si>
  <si>
    <t>รพ.รัตนวาปี</t>
  </si>
  <si>
    <t>รพ.หนองหิน</t>
  </si>
  <si>
    <t>รพ.วังยาง</t>
  </si>
  <si>
    <t>ศสช.เมืองธาตุพนม</t>
  </si>
  <si>
    <t>รวมงบประมาณ</t>
  </si>
  <si>
    <t>รหัส</t>
  </si>
  <si>
    <t>ภาพเขต</t>
  </si>
  <si>
    <t>เงินบำรุง</t>
  </si>
  <si>
    <t>รวมเงิน</t>
  </si>
  <si>
    <t>วงเงินจัดสรร UC 10% ระดับเขต</t>
  </si>
  <si>
    <t>แผนของบลงทุน UC</t>
  </si>
  <si>
    <t>UC ขาด/เกิน (บาท)</t>
  </si>
  <si>
    <t>ร้อยละ (UC)</t>
  </si>
  <si>
    <t>หมายเหตุ : ข้อมูลงบลงทุน สปสช. ณ วันที่ 16 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</si>
</sst>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8" fillId="0" borderId="10" xfId="0" applyFont="1" applyBorder="1" applyAlignment="1"/>
    <xf numFmtId="4" fontId="18" fillId="0" borderId="10" xfId="0" applyNumberFormat="1" applyFont="1" applyBorder="1" applyAlignment="1"/>
    <xf numFmtId="0" fontId="0" fillId="0" borderId="0" xfId="0" applyAlignment="1"/>
    <xf numFmtId="0" fontId="18" fillId="0" borderId="0" xfId="0" applyFont="1" applyAlignment="1"/>
    <xf numFmtId="0" fontId="18" fillId="0" borderId="12" xfId="0" applyFont="1" applyBorder="1" applyAlignment="1"/>
    <xf numFmtId="4" fontId="18" fillId="0" borderId="12" xfId="0" applyNumberFormat="1" applyFont="1" applyBorder="1" applyAlignment="1"/>
    <xf numFmtId="0" fontId="18" fillId="0" borderId="11" xfId="0" applyFont="1" applyBorder="1" applyAlignment="1"/>
    <xf numFmtId="4" fontId="18" fillId="0" borderId="13" xfId="0" applyNumberFormat="1" applyFont="1" applyBorder="1" applyAlignment="1"/>
    <xf numFmtId="0" fontId="19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" fontId="18" fillId="33" borderId="10" xfId="0" applyNumberFormat="1" applyFont="1" applyFill="1" applyBorder="1" applyAlignment="1"/>
    <xf numFmtId="0" fontId="18" fillId="33" borderId="10" xfId="0" applyFont="1" applyFill="1" applyBorder="1" applyAlignment="1"/>
    <xf numFmtId="4" fontId="18" fillId="33" borderId="12" xfId="0" applyNumberFormat="1" applyFont="1" applyFill="1" applyBorder="1" applyAlignment="1"/>
    <xf numFmtId="4" fontId="18" fillId="33" borderId="13" xfId="0" applyNumberFormat="1" applyFont="1" applyFill="1" applyBorder="1" applyAlignment="1"/>
    <xf numFmtId="0" fontId="22" fillId="0" borderId="15" xfId="42" applyFont="1" applyBorder="1" applyAlignment="1">
      <alignment horizontal="center"/>
    </xf>
    <xf numFmtId="0" fontId="22" fillId="0" borderId="15" xfId="42" applyFont="1" applyBorder="1"/>
    <xf numFmtId="4" fontId="22" fillId="0" borderId="15" xfId="42" applyNumberFormat="1" applyFont="1" applyBorder="1"/>
    <xf numFmtId="0" fontId="20" fillId="0" borderId="14" xfId="0" applyFont="1" applyBorder="1" applyAlignment="1">
      <alignment horizontal="center"/>
    </xf>
    <xf numFmtId="43" fontId="22" fillId="0" borderId="15" xfId="43" applyFont="1" applyBorder="1"/>
    <xf numFmtId="4" fontId="22" fillId="0" borderId="15" xfId="0" applyNumberFormat="1" applyFont="1" applyBorder="1"/>
    <xf numFmtId="0" fontId="22" fillId="35" borderId="12" xfId="0" applyFont="1" applyFill="1" applyBorder="1" applyAlignment="1">
      <alignment horizontal="center" vertical="center" wrapText="1"/>
    </xf>
    <xf numFmtId="0" fontId="22" fillId="34" borderId="15" xfId="42" applyFont="1" applyFill="1" applyBorder="1" applyAlignment="1">
      <alignment horizontal="center" vertical="center"/>
    </xf>
    <xf numFmtId="0" fontId="22" fillId="34" borderId="15" xfId="42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/>
    </xf>
    <xf numFmtId="0" fontId="23" fillId="33" borderId="17" xfId="42" applyFont="1" applyFill="1" applyBorder="1" applyAlignment="1">
      <alignment horizontal="center"/>
    </xf>
    <xf numFmtId="4" fontId="23" fillId="33" borderId="13" xfId="42" applyNumberFormat="1" applyFont="1" applyFill="1" applyBorder="1"/>
    <xf numFmtId="43" fontId="23" fillId="33" borderId="13" xfId="43" applyFont="1" applyFill="1" applyBorder="1"/>
    <xf numFmtId="4" fontId="23" fillId="33" borderId="13" xfId="0" applyNumberFormat="1" applyFont="1" applyFill="1" applyBorder="1"/>
    <xf numFmtId="0" fontId="22" fillId="0" borderId="0" xfId="42" applyFont="1" applyAlignment="1">
      <alignment horizontal="center"/>
    </xf>
    <xf numFmtId="0" fontId="22" fillId="0" borderId="0" xfId="42" applyFont="1"/>
    <xf numFmtId="0" fontId="22" fillId="0" borderId="0" xfId="42" applyFont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G7" sqref="G7"/>
    </sheetView>
  </sheetViews>
  <sheetFormatPr defaultRowHeight="12.75" x14ac:dyDescent="0.2"/>
  <cols>
    <col min="1" max="1" width="13.125" style="4" bestFit="1" customWidth="1"/>
    <col min="2" max="2" width="27" style="4" bestFit="1" customWidth="1"/>
    <col min="3" max="3" width="9.125" style="4" bestFit="1" customWidth="1"/>
    <col min="4" max="4" width="23.875" style="4" bestFit="1" customWidth="1"/>
    <col min="5" max="5" width="14.125" style="4" bestFit="1" customWidth="1"/>
    <col min="6" max="6" width="11.75" style="4" bestFit="1" customWidth="1"/>
    <col min="7" max="7" width="20.625" style="4" bestFit="1" customWidth="1"/>
    <col min="8" max="16384" width="9" style="4"/>
  </cols>
  <sheetData>
    <row r="1" spans="1:7" customFormat="1" ht="14.25" x14ac:dyDescent="0.2">
      <c r="A1" s="18" t="s">
        <v>0</v>
      </c>
      <c r="B1" s="18"/>
      <c r="C1" s="18"/>
      <c r="D1" s="18"/>
      <c r="E1" s="18"/>
      <c r="F1" s="18"/>
      <c r="G1" s="18"/>
    </row>
    <row r="2" spans="1:7" s="3" customFormat="1" ht="14.25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</row>
    <row r="3" spans="1:7" x14ac:dyDescent="0.2">
      <c r="A3" s="1">
        <v>10711</v>
      </c>
      <c r="B3" s="1" t="s">
        <v>18</v>
      </c>
      <c r="C3" s="1" t="s">
        <v>19</v>
      </c>
      <c r="D3" s="2">
        <v>12210137</v>
      </c>
      <c r="E3" s="2">
        <v>3488610.57</v>
      </c>
      <c r="F3" s="11">
        <v>1744305.29</v>
      </c>
      <c r="G3" s="1">
        <v>0</v>
      </c>
    </row>
    <row r="4" spans="1:7" x14ac:dyDescent="0.2">
      <c r="A4" s="1">
        <v>11104</v>
      </c>
      <c r="B4" s="1" t="s">
        <v>78</v>
      </c>
      <c r="C4" s="1" t="s">
        <v>19</v>
      </c>
      <c r="D4" s="2">
        <v>2431708.89</v>
      </c>
      <c r="E4" s="2">
        <v>694773.97</v>
      </c>
      <c r="F4" s="11">
        <v>347386.98</v>
      </c>
      <c r="G4" s="1">
        <v>0</v>
      </c>
    </row>
    <row r="5" spans="1:7" x14ac:dyDescent="0.2">
      <c r="A5" s="1">
        <v>11105</v>
      </c>
      <c r="B5" s="1" t="s">
        <v>79</v>
      </c>
      <c r="C5" s="1" t="s">
        <v>19</v>
      </c>
      <c r="D5" s="2">
        <v>2690468.03</v>
      </c>
      <c r="E5" s="2">
        <v>768705.15</v>
      </c>
      <c r="F5" s="11">
        <v>384352.57</v>
      </c>
      <c r="G5" s="1">
        <v>0</v>
      </c>
    </row>
    <row r="6" spans="1:7" x14ac:dyDescent="0.2">
      <c r="A6" s="1">
        <v>11106</v>
      </c>
      <c r="B6" s="1" t="s">
        <v>80</v>
      </c>
      <c r="C6" s="1" t="s">
        <v>19</v>
      </c>
      <c r="D6" s="2">
        <v>1671450.26</v>
      </c>
      <c r="E6" s="2">
        <v>477557.22</v>
      </c>
      <c r="F6" s="11">
        <v>238778.6</v>
      </c>
      <c r="G6" s="1">
        <v>0</v>
      </c>
    </row>
    <row r="7" spans="1:7" x14ac:dyDescent="0.2">
      <c r="A7" s="1">
        <v>11107</v>
      </c>
      <c r="B7" s="1" t="s">
        <v>81</v>
      </c>
      <c r="C7" s="1" t="s">
        <v>19</v>
      </c>
      <c r="D7" s="2">
        <v>1096356.23</v>
      </c>
      <c r="E7" s="2">
        <v>313244.64</v>
      </c>
      <c r="F7" s="11">
        <v>156622.32</v>
      </c>
      <c r="G7" s="1">
        <v>0</v>
      </c>
    </row>
    <row r="8" spans="1:7" x14ac:dyDescent="0.2">
      <c r="A8" s="1">
        <v>11108</v>
      </c>
      <c r="B8" s="1" t="s">
        <v>82</v>
      </c>
      <c r="C8" s="1" t="s">
        <v>19</v>
      </c>
      <c r="D8" s="2">
        <v>2106803.41</v>
      </c>
      <c r="E8" s="2">
        <v>601943.82999999996</v>
      </c>
      <c r="F8" s="11">
        <v>300971.90999999997</v>
      </c>
      <c r="G8" s="1">
        <v>0</v>
      </c>
    </row>
    <row r="9" spans="1:7" x14ac:dyDescent="0.2">
      <c r="A9" s="1">
        <v>11109</v>
      </c>
      <c r="B9" s="1" t="s">
        <v>83</v>
      </c>
      <c r="C9" s="1" t="s">
        <v>19</v>
      </c>
      <c r="D9" s="2">
        <v>3454295.75</v>
      </c>
      <c r="E9" s="2">
        <v>986941.64</v>
      </c>
      <c r="F9" s="11">
        <v>493470.82</v>
      </c>
      <c r="G9" s="1">
        <v>0</v>
      </c>
    </row>
    <row r="10" spans="1:7" x14ac:dyDescent="0.2">
      <c r="A10" s="1">
        <v>11110</v>
      </c>
      <c r="B10" s="1" t="s">
        <v>84</v>
      </c>
      <c r="C10" s="1" t="s">
        <v>19</v>
      </c>
      <c r="D10" s="2">
        <v>3820926.24</v>
      </c>
      <c r="E10" s="2">
        <v>1091693.21</v>
      </c>
      <c r="F10" s="11">
        <v>545846.61</v>
      </c>
      <c r="G10" s="1">
        <v>0</v>
      </c>
    </row>
    <row r="11" spans="1:7" x14ac:dyDescent="0.2">
      <c r="A11" s="1">
        <v>11111</v>
      </c>
      <c r="B11" s="1" t="s">
        <v>85</v>
      </c>
      <c r="C11" s="1" t="s">
        <v>19</v>
      </c>
      <c r="D11" s="2">
        <v>2230869.89</v>
      </c>
      <c r="E11" s="2">
        <v>637391.4</v>
      </c>
      <c r="F11" s="11">
        <v>318695.7</v>
      </c>
      <c r="G11" s="1">
        <v>0</v>
      </c>
    </row>
    <row r="12" spans="1:7" x14ac:dyDescent="0.2">
      <c r="A12" s="1">
        <v>11112</v>
      </c>
      <c r="B12" s="1" t="s">
        <v>86</v>
      </c>
      <c r="C12" s="1" t="s">
        <v>19</v>
      </c>
      <c r="D12" s="2">
        <v>2587187.8199999998</v>
      </c>
      <c r="E12" s="2">
        <v>739196.52</v>
      </c>
      <c r="F12" s="11">
        <v>369598.26</v>
      </c>
      <c r="G12" s="1">
        <v>0</v>
      </c>
    </row>
    <row r="13" spans="1:7" x14ac:dyDescent="0.2">
      <c r="A13" s="1">
        <v>11451</v>
      </c>
      <c r="B13" s="1" t="s">
        <v>91</v>
      </c>
      <c r="C13" s="1" t="s">
        <v>19</v>
      </c>
      <c r="D13" s="2">
        <v>4076024.86</v>
      </c>
      <c r="E13" s="2">
        <v>1164578.53</v>
      </c>
      <c r="F13" s="11">
        <v>582289.27</v>
      </c>
      <c r="G13" s="1">
        <v>0</v>
      </c>
    </row>
    <row r="14" spans="1:7" x14ac:dyDescent="0.2">
      <c r="A14" s="1">
        <v>11506</v>
      </c>
      <c r="B14" s="1" t="s">
        <v>95</v>
      </c>
      <c r="C14" s="1" t="s">
        <v>19</v>
      </c>
      <c r="D14" s="1">
        <v>0</v>
      </c>
      <c r="E14" s="1">
        <v>0</v>
      </c>
      <c r="F14" s="12">
        <v>0</v>
      </c>
      <c r="G14" s="2">
        <v>146537.87</v>
      </c>
    </row>
    <row r="15" spans="1:7" x14ac:dyDescent="0.2">
      <c r="A15" s="1">
        <v>12277</v>
      </c>
      <c r="B15" s="1" t="s">
        <v>98</v>
      </c>
      <c r="C15" s="1" t="s">
        <v>19</v>
      </c>
      <c r="D15" s="1">
        <v>0</v>
      </c>
      <c r="E15" s="1">
        <v>0</v>
      </c>
      <c r="F15" s="12">
        <v>0</v>
      </c>
      <c r="G15" s="2">
        <v>950625.39</v>
      </c>
    </row>
    <row r="16" spans="1:7" x14ac:dyDescent="0.2">
      <c r="A16" s="1">
        <v>40840</v>
      </c>
      <c r="B16" s="1" t="s">
        <v>113</v>
      </c>
      <c r="C16" s="1" t="s">
        <v>19</v>
      </c>
      <c r="D16" s="2">
        <v>655640.02</v>
      </c>
      <c r="E16" s="2">
        <v>187325.72</v>
      </c>
      <c r="F16" s="11">
        <v>93662.86</v>
      </c>
      <c r="G16" s="1">
        <v>0</v>
      </c>
    </row>
    <row r="17" spans="1:7" x14ac:dyDescent="0.2">
      <c r="A17" s="1">
        <v>77724</v>
      </c>
      <c r="B17" s="1" t="s">
        <v>114</v>
      </c>
      <c r="C17" s="1" t="s">
        <v>19</v>
      </c>
      <c r="D17" s="2">
        <v>335210.98</v>
      </c>
      <c r="E17" s="2">
        <v>95774.57</v>
      </c>
      <c r="F17" s="11">
        <v>47887.28</v>
      </c>
      <c r="G17" s="1">
        <v>0</v>
      </c>
    </row>
    <row r="18" spans="1:7" x14ac:dyDescent="0.2">
      <c r="A18" s="1">
        <v>11040</v>
      </c>
      <c r="B18" s="1" t="s">
        <v>51</v>
      </c>
      <c r="C18" s="1" t="s">
        <v>52</v>
      </c>
      <c r="D18" s="2">
        <v>8435489.3499999996</v>
      </c>
      <c r="E18" s="2">
        <v>2410139.81</v>
      </c>
      <c r="F18" s="11">
        <v>1205069.9099999999</v>
      </c>
      <c r="G18" s="1">
        <v>0</v>
      </c>
    </row>
    <row r="19" spans="1:7" x14ac:dyDescent="0.2">
      <c r="A19" s="1">
        <v>11041</v>
      </c>
      <c r="B19" s="1" t="s">
        <v>53</v>
      </c>
      <c r="C19" s="1" t="s">
        <v>52</v>
      </c>
      <c r="D19" s="2">
        <v>2682004.15</v>
      </c>
      <c r="E19" s="2">
        <v>766286.9</v>
      </c>
      <c r="F19" s="11">
        <v>383143.45</v>
      </c>
      <c r="G19" s="1">
        <v>0</v>
      </c>
    </row>
    <row r="20" spans="1:7" x14ac:dyDescent="0.2">
      <c r="A20" s="1">
        <v>11043</v>
      </c>
      <c r="B20" s="1" t="s">
        <v>55</v>
      </c>
      <c r="C20" s="1" t="s">
        <v>52</v>
      </c>
      <c r="D20" s="2">
        <v>3135185.8</v>
      </c>
      <c r="E20" s="2">
        <v>895767.37</v>
      </c>
      <c r="F20" s="11">
        <v>447883.68</v>
      </c>
      <c r="G20" s="1">
        <v>0</v>
      </c>
    </row>
    <row r="21" spans="1:7" x14ac:dyDescent="0.2">
      <c r="A21" s="1">
        <v>11046</v>
      </c>
      <c r="B21" s="1" t="s">
        <v>58</v>
      </c>
      <c r="C21" s="1" t="s">
        <v>52</v>
      </c>
      <c r="D21" s="2">
        <v>4297357.57</v>
      </c>
      <c r="E21" s="2">
        <v>1227816.45</v>
      </c>
      <c r="F21" s="11">
        <v>613908.22</v>
      </c>
      <c r="G21" s="1">
        <v>0</v>
      </c>
    </row>
    <row r="22" spans="1:7" x14ac:dyDescent="0.2">
      <c r="A22" s="1">
        <v>11047</v>
      </c>
      <c r="B22" s="1" t="s">
        <v>59</v>
      </c>
      <c r="C22" s="1" t="s">
        <v>52</v>
      </c>
      <c r="D22" s="2">
        <v>2018453.61</v>
      </c>
      <c r="E22" s="2">
        <v>576701.03</v>
      </c>
      <c r="F22" s="11">
        <v>288350.51</v>
      </c>
      <c r="G22" s="1">
        <v>0</v>
      </c>
    </row>
    <row r="23" spans="1:7" x14ac:dyDescent="0.2">
      <c r="A23" s="1">
        <v>11048</v>
      </c>
      <c r="B23" s="1" t="s">
        <v>60</v>
      </c>
      <c r="C23" s="1" t="s">
        <v>52</v>
      </c>
      <c r="D23" s="2">
        <v>2349362.08</v>
      </c>
      <c r="E23" s="2">
        <v>671246.31</v>
      </c>
      <c r="F23" s="11">
        <v>335623.15</v>
      </c>
      <c r="G23" s="1">
        <v>0</v>
      </c>
    </row>
    <row r="24" spans="1:7" x14ac:dyDescent="0.2">
      <c r="A24" s="1">
        <v>11049</v>
      </c>
      <c r="B24" s="1" t="s">
        <v>61</v>
      </c>
      <c r="C24" s="1" t="s">
        <v>52</v>
      </c>
      <c r="D24" s="2">
        <v>2115982.2000000002</v>
      </c>
      <c r="E24" s="2">
        <v>604566.34</v>
      </c>
      <c r="F24" s="11">
        <v>302283.17</v>
      </c>
      <c r="G24" s="1">
        <v>0</v>
      </c>
    </row>
    <row r="25" spans="1:7" x14ac:dyDescent="0.2">
      <c r="A25" s="1">
        <v>11050</v>
      </c>
      <c r="B25" s="1" t="s">
        <v>62</v>
      </c>
      <c r="C25" s="1" t="s">
        <v>52</v>
      </c>
      <c r="D25" s="2">
        <v>801447.51</v>
      </c>
      <c r="E25" s="2">
        <v>228985</v>
      </c>
      <c r="F25" s="11">
        <v>114492.5</v>
      </c>
      <c r="G25" s="1">
        <v>0</v>
      </c>
    </row>
    <row r="26" spans="1:7" x14ac:dyDescent="0.2">
      <c r="A26" s="1">
        <v>10705</v>
      </c>
      <c r="B26" s="1" t="s">
        <v>12</v>
      </c>
      <c r="C26" s="1" t="s">
        <v>13</v>
      </c>
      <c r="D26" s="2">
        <v>18153631.25</v>
      </c>
      <c r="E26" s="2">
        <v>5186751.79</v>
      </c>
      <c r="F26" s="11">
        <v>2593375.89</v>
      </c>
      <c r="G26" s="1">
        <v>0</v>
      </c>
    </row>
    <row r="27" spans="1:7" x14ac:dyDescent="0.2">
      <c r="A27" s="1">
        <v>11030</v>
      </c>
      <c r="B27" s="1" t="s">
        <v>41</v>
      </c>
      <c r="C27" s="1" t="s">
        <v>13</v>
      </c>
      <c r="D27" s="2">
        <v>1394667.18</v>
      </c>
      <c r="E27" s="2">
        <v>398476.34</v>
      </c>
      <c r="F27" s="11">
        <v>199238.17</v>
      </c>
      <c r="G27" s="1">
        <v>0</v>
      </c>
    </row>
    <row r="28" spans="1:7" x14ac:dyDescent="0.2">
      <c r="A28" s="1">
        <v>11031</v>
      </c>
      <c r="B28" s="1" t="s">
        <v>42</v>
      </c>
      <c r="C28" s="1" t="s">
        <v>13</v>
      </c>
      <c r="D28" s="2">
        <v>3132213.48</v>
      </c>
      <c r="E28" s="2">
        <v>894918.14</v>
      </c>
      <c r="F28" s="11">
        <v>447459.06</v>
      </c>
      <c r="G28" s="1">
        <v>0</v>
      </c>
    </row>
    <row r="29" spans="1:7" x14ac:dyDescent="0.2">
      <c r="A29" s="1">
        <v>11032</v>
      </c>
      <c r="B29" s="1" t="s">
        <v>43</v>
      </c>
      <c r="C29" s="1" t="s">
        <v>13</v>
      </c>
      <c r="D29" s="2">
        <v>2315323.23</v>
      </c>
      <c r="E29" s="2">
        <v>661520.92000000004</v>
      </c>
      <c r="F29" s="11">
        <v>330760.46000000002</v>
      </c>
      <c r="G29" s="1">
        <v>0</v>
      </c>
    </row>
    <row r="30" spans="1:7" x14ac:dyDescent="0.2">
      <c r="A30" s="1">
        <v>11033</v>
      </c>
      <c r="B30" s="1" t="s">
        <v>44</v>
      </c>
      <c r="C30" s="1" t="s">
        <v>13</v>
      </c>
      <c r="D30" s="2">
        <v>593545.68000000005</v>
      </c>
      <c r="E30" s="2">
        <v>169584.48</v>
      </c>
      <c r="F30" s="11">
        <v>84792.24</v>
      </c>
      <c r="G30" s="1">
        <v>0</v>
      </c>
    </row>
    <row r="31" spans="1:7" x14ac:dyDescent="0.2">
      <c r="A31" s="1">
        <v>11034</v>
      </c>
      <c r="B31" s="1" t="s">
        <v>45</v>
      </c>
      <c r="C31" s="1" t="s">
        <v>13</v>
      </c>
      <c r="D31" s="2">
        <v>1200058.99</v>
      </c>
      <c r="E31" s="2">
        <v>342874</v>
      </c>
      <c r="F31" s="11">
        <v>171436.99</v>
      </c>
      <c r="G31" s="1">
        <v>0</v>
      </c>
    </row>
    <row r="32" spans="1:7" x14ac:dyDescent="0.2">
      <c r="A32" s="1">
        <v>11035</v>
      </c>
      <c r="B32" s="1" t="s">
        <v>46</v>
      </c>
      <c r="C32" s="1" t="s">
        <v>13</v>
      </c>
      <c r="D32" s="2">
        <v>1618648.86</v>
      </c>
      <c r="E32" s="2">
        <v>462471.1</v>
      </c>
      <c r="F32" s="11">
        <v>231235.56</v>
      </c>
      <c r="G32" s="1">
        <v>0</v>
      </c>
    </row>
    <row r="33" spans="1:7" x14ac:dyDescent="0.2">
      <c r="A33" s="1">
        <v>11036</v>
      </c>
      <c r="B33" s="1" t="s">
        <v>47</v>
      </c>
      <c r="C33" s="1" t="s">
        <v>13</v>
      </c>
      <c r="D33" s="2">
        <v>6121487.8399999999</v>
      </c>
      <c r="E33" s="2">
        <v>1748996.53</v>
      </c>
      <c r="F33" s="11">
        <v>874498.26</v>
      </c>
      <c r="G33" s="1">
        <v>0</v>
      </c>
    </row>
    <row r="34" spans="1:7" x14ac:dyDescent="0.2">
      <c r="A34" s="1">
        <v>11037</v>
      </c>
      <c r="B34" s="1" t="s">
        <v>48</v>
      </c>
      <c r="C34" s="1" t="s">
        <v>13</v>
      </c>
      <c r="D34" s="2">
        <v>1780920.37</v>
      </c>
      <c r="E34" s="2">
        <v>508834.39</v>
      </c>
      <c r="F34" s="11">
        <v>254417.2</v>
      </c>
      <c r="G34" s="1">
        <v>0</v>
      </c>
    </row>
    <row r="35" spans="1:7" x14ac:dyDescent="0.2">
      <c r="A35" s="1">
        <v>11038</v>
      </c>
      <c r="B35" s="1" t="s">
        <v>49</v>
      </c>
      <c r="C35" s="1" t="s">
        <v>13</v>
      </c>
      <c r="D35" s="2">
        <v>1463441.95</v>
      </c>
      <c r="E35" s="2">
        <v>418126.27</v>
      </c>
      <c r="F35" s="11">
        <v>209063.14</v>
      </c>
      <c r="G35" s="1">
        <v>0</v>
      </c>
    </row>
    <row r="36" spans="1:7" x14ac:dyDescent="0.2">
      <c r="A36" s="1">
        <v>11039</v>
      </c>
      <c r="B36" s="1" t="s">
        <v>50</v>
      </c>
      <c r="C36" s="1" t="s">
        <v>13</v>
      </c>
      <c r="D36" s="2">
        <v>2275469.17</v>
      </c>
      <c r="E36" s="2">
        <v>650134.05000000005</v>
      </c>
      <c r="F36" s="11">
        <v>325067.02</v>
      </c>
      <c r="G36" s="1">
        <v>0</v>
      </c>
    </row>
    <row r="37" spans="1:7" x14ac:dyDescent="0.2">
      <c r="A37" s="1">
        <v>11447</v>
      </c>
      <c r="B37" s="1" t="s">
        <v>88</v>
      </c>
      <c r="C37" s="1" t="s">
        <v>13</v>
      </c>
      <c r="D37" s="2">
        <v>2961355.47</v>
      </c>
      <c r="E37" s="2">
        <v>846101.56</v>
      </c>
      <c r="F37" s="11">
        <v>423050.79</v>
      </c>
      <c r="G37" s="1">
        <v>0</v>
      </c>
    </row>
    <row r="38" spans="1:7" x14ac:dyDescent="0.2">
      <c r="A38" s="1">
        <v>11502</v>
      </c>
      <c r="B38" s="1" t="s">
        <v>93</v>
      </c>
      <c r="C38" s="1" t="s">
        <v>13</v>
      </c>
      <c r="D38" s="1">
        <v>0</v>
      </c>
      <c r="E38" s="1">
        <v>0</v>
      </c>
      <c r="F38" s="12">
        <v>0</v>
      </c>
      <c r="G38" s="2">
        <v>156123.9</v>
      </c>
    </row>
    <row r="39" spans="1:7" x14ac:dyDescent="0.2">
      <c r="A39" s="1">
        <v>14133</v>
      </c>
      <c r="B39" s="1" t="s">
        <v>100</v>
      </c>
      <c r="C39" s="1" t="s">
        <v>13</v>
      </c>
      <c r="D39" s="2">
        <v>2161198.21</v>
      </c>
      <c r="E39" s="2">
        <v>617485.19999999995</v>
      </c>
      <c r="F39" s="11">
        <v>308742.61</v>
      </c>
      <c r="G39" s="1">
        <v>0</v>
      </c>
    </row>
    <row r="40" spans="1:7" x14ac:dyDescent="0.2">
      <c r="A40" s="1">
        <v>14644</v>
      </c>
      <c r="B40" s="1" t="s">
        <v>102</v>
      </c>
      <c r="C40" s="1" t="s">
        <v>13</v>
      </c>
      <c r="D40" s="1">
        <v>0</v>
      </c>
      <c r="E40" s="1">
        <v>0</v>
      </c>
      <c r="F40" s="12">
        <v>0</v>
      </c>
      <c r="G40" s="2">
        <v>1669015.4</v>
      </c>
    </row>
    <row r="41" spans="1:7" x14ac:dyDescent="0.2">
      <c r="A41" s="1">
        <v>28861</v>
      </c>
      <c r="B41" s="1" t="s">
        <v>112</v>
      </c>
      <c r="C41" s="1" t="s">
        <v>13</v>
      </c>
      <c r="D41" s="2">
        <v>1389098.05</v>
      </c>
      <c r="E41" s="2">
        <v>396885.16</v>
      </c>
      <c r="F41" s="11">
        <v>198442.57</v>
      </c>
      <c r="G41" s="1">
        <v>0</v>
      </c>
    </row>
    <row r="42" spans="1:7" x14ac:dyDescent="0.2">
      <c r="A42" s="1">
        <v>10710</v>
      </c>
      <c r="B42" s="1" t="s">
        <v>16</v>
      </c>
      <c r="C42" s="1" t="s">
        <v>17</v>
      </c>
      <c r="D42" s="2">
        <v>26410894.5</v>
      </c>
      <c r="E42" s="2">
        <v>7545969.8600000003</v>
      </c>
      <c r="F42" s="11">
        <v>3772984.92</v>
      </c>
      <c r="G42" s="1">
        <v>0</v>
      </c>
    </row>
    <row r="43" spans="1:7" x14ac:dyDescent="0.2">
      <c r="A43" s="1">
        <v>11089</v>
      </c>
      <c r="B43" s="1" t="s">
        <v>63</v>
      </c>
      <c r="C43" s="1" t="s">
        <v>17</v>
      </c>
      <c r="D43" s="2">
        <v>2258647.31</v>
      </c>
      <c r="E43" s="2">
        <v>645327.80000000005</v>
      </c>
      <c r="F43" s="11">
        <v>322663.90999999997</v>
      </c>
      <c r="G43" s="1">
        <v>0</v>
      </c>
    </row>
    <row r="44" spans="1:7" x14ac:dyDescent="0.2">
      <c r="A44" s="1">
        <v>11090</v>
      </c>
      <c r="B44" s="1" t="s">
        <v>64</v>
      </c>
      <c r="C44" s="1" t="s">
        <v>17</v>
      </c>
      <c r="D44" s="2">
        <v>1493544.28</v>
      </c>
      <c r="E44" s="2">
        <v>426726.94</v>
      </c>
      <c r="F44" s="11">
        <v>213363.47</v>
      </c>
      <c r="G44" s="1">
        <v>0</v>
      </c>
    </row>
    <row r="45" spans="1:7" x14ac:dyDescent="0.2">
      <c r="A45" s="1">
        <v>11091</v>
      </c>
      <c r="B45" s="1" t="s">
        <v>65</v>
      </c>
      <c r="C45" s="1" t="s">
        <v>17</v>
      </c>
      <c r="D45" s="2">
        <v>4025242.38</v>
      </c>
      <c r="E45" s="2">
        <v>1150069.25</v>
      </c>
      <c r="F45" s="11">
        <v>575034.63</v>
      </c>
      <c r="G45" s="1">
        <v>0</v>
      </c>
    </row>
    <row r="46" spans="1:7" x14ac:dyDescent="0.2">
      <c r="A46" s="1">
        <v>11092</v>
      </c>
      <c r="B46" s="1" t="s">
        <v>66</v>
      </c>
      <c r="C46" s="1" t="s">
        <v>17</v>
      </c>
      <c r="D46" s="2">
        <v>3021876.52</v>
      </c>
      <c r="E46" s="2">
        <v>863393.29</v>
      </c>
      <c r="F46" s="11">
        <v>431696.64000000001</v>
      </c>
      <c r="G46" s="1">
        <v>0</v>
      </c>
    </row>
    <row r="47" spans="1:7" x14ac:dyDescent="0.2">
      <c r="A47" s="1">
        <v>11093</v>
      </c>
      <c r="B47" s="1" t="s">
        <v>67</v>
      </c>
      <c r="C47" s="1" t="s">
        <v>17</v>
      </c>
      <c r="D47" s="2">
        <v>2345639.5499999998</v>
      </c>
      <c r="E47" s="2">
        <v>670182.73</v>
      </c>
      <c r="F47" s="11">
        <v>335091.36</v>
      </c>
      <c r="G47" s="1">
        <v>0</v>
      </c>
    </row>
    <row r="48" spans="1:7" x14ac:dyDescent="0.2">
      <c r="A48" s="1">
        <v>11094</v>
      </c>
      <c r="B48" s="1" t="s">
        <v>68</v>
      </c>
      <c r="C48" s="1" t="s">
        <v>17</v>
      </c>
      <c r="D48" s="2">
        <v>674553.38</v>
      </c>
      <c r="E48" s="2">
        <v>192729.54</v>
      </c>
      <c r="F48" s="11">
        <v>96364.76</v>
      </c>
      <c r="G48" s="1">
        <v>0</v>
      </c>
    </row>
    <row r="49" spans="1:7" x14ac:dyDescent="0.2">
      <c r="A49" s="1">
        <v>11095</v>
      </c>
      <c r="B49" s="1" t="s">
        <v>69</v>
      </c>
      <c r="C49" s="1" t="s">
        <v>17</v>
      </c>
      <c r="D49" s="2">
        <v>7624867.0999999996</v>
      </c>
      <c r="E49" s="2">
        <v>2178533.46</v>
      </c>
      <c r="F49" s="11">
        <v>1089266.72</v>
      </c>
      <c r="G49" s="1">
        <v>0</v>
      </c>
    </row>
    <row r="50" spans="1:7" x14ac:dyDescent="0.2">
      <c r="A50" s="1">
        <v>11096</v>
      </c>
      <c r="B50" s="1" t="s">
        <v>70</v>
      </c>
      <c r="C50" s="1" t="s">
        <v>17</v>
      </c>
      <c r="D50" s="2">
        <v>1907187.45</v>
      </c>
      <c r="E50" s="2">
        <v>544910.69999999995</v>
      </c>
      <c r="F50" s="11">
        <v>272455.34999999998</v>
      </c>
      <c r="G50" s="1">
        <v>0</v>
      </c>
    </row>
    <row r="51" spans="1:7" x14ac:dyDescent="0.2">
      <c r="A51" s="1">
        <v>11097</v>
      </c>
      <c r="B51" s="1" t="s">
        <v>71</v>
      </c>
      <c r="C51" s="1" t="s">
        <v>17</v>
      </c>
      <c r="D51" s="2">
        <v>3567828.59</v>
      </c>
      <c r="E51" s="2">
        <v>1019379.6</v>
      </c>
      <c r="F51" s="11">
        <v>509689.8</v>
      </c>
      <c r="G51" s="1">
        <v>0</v>
      </c>
    </row>
    <row r="52" spans="1:7" x14ac:dyDescent="0.2">
      <c r="A52" s="1">
        <v>11098</v>
      </c>
      <c r="B52" s="1" t="s">
        <v>72</v>
      </c>
      <c r="C52" s="1" t="s">
        <v>17</v>
      </c>
      <c r="D52" s="2">
        <v>3885000.04</v>
      </c>
      <c r="E52" s="2">
        <v>1110000.01</v>
      </c>
      <c r="F52" s="11">
        <v>555000</v>
      </c>
      <c r="G52" s="1">
        <v>0</v>
      </c>
    </row>
    <row r="53" spans="1:7" x14ac:dyDescent="0.2">
      <c r="A53" s="1">
        <v>11099</v>
      </c>
      <c r="B53" s="1" t="s">
        <v>73</v>
      </c>
      <c r="C53" s="1" t="s">
        <v>17</v>
      </c>
      <c r="D53" s="2">
        <v>1721350.37</v>
      </c>
      <c r="E53" s="2">
        <v>491814.39</v>
      </c>
      <c r="F53" s="11">
        <v>245907.19</v>
      </c>
      <c r="G53" s="1">
        <v>0</v>
      </c>
    </row>
    <row r="54" spans="1:7" x14ac:dyDescent="0.2">
      <c r="A54" s="1">
        <v>11100</v>
      </c>
      <c r="B54" s="1" t="s">
        <v>74</v>
      </c>
      <c r="C54" s="1" t="s">
        <v>17</v>
      </c>
      <c r="D54" s="2">
        <v>1167604.1200000001</v>
      </c>
      <c r="E54" s="2">
        <v>333601.18</v>
      </c>
      <c r="F54" s="11">
        <v>166800.59</v>
      </c>
      <c r="G54" s="1">
        <v>0</v>
      </c>
    </row>
    <row r="55" spans="1:7" x14ac:dyDescent="0.2">
      <c r="A55" s="1">
        <v>11101</v>
      </c>
      <c r="B55" s="1" t="s">
        <v>75</v>
      </c>
      <c r="C55" s="1" t="s">
        <v>17</v>
      </c>
      <c r="D55" s="2">
        <v>1736743.6</v>
      </c>
      <c r="E55" s="2">
        <v>496212.46</v>
      </c>
      <c r="F55" s="11">
        <v>248106.22</v>
      </c>
      <c r="G55" s="1">
        <v>0</v>
      </c>
    </row>
    <row r="56" spans="1:7" x14ac:dyDescent="0.2">
      <c r="A56" s="1">
        <v>11102</v>
      </c>
      <c r="B56" s="1" t="s">
        <v>76</v>
      </c>
      <c r="C56" s="1" t="s">
        <v>17</v>
      </c>
      <c r="D56" s="2">
        <v>1985766.44</v>
      </c>
      <c r="E56" s="2">
        <v>567361.84</v>
      </c>
      <c r="F56" s="11">
        <v>283680.92</v>
      </c>
      <c r="G56" s="1">
        <v>0</v>
      </c>
    </row>
    <row r="57" spans="1:7" x14ac:dyDescent="0.2">
      <c r="A57" s="1">
        <v>11103</v>
      </c>
      <c r="B57" s="1" t="s">
        <v>77</v>
      </c>
      <c r="C57" s="1" t="s">
        <v>17</v>
      </c>
      <c r="D57" s="2">
        <v>1865398.02</v>
      </c>
      <c r="E57" s="2">
        <v>532970.86</v>
      </c>
      <c r="F57" s="11">
        <v>266485.43</v>
      </c>
      <c r="G57" s="1">
        <v>0</v>
      </c>
    </row>
    <row r="58" spans="1:7" x14ac:dyDescent="0.2">
      <c r="A58" s="1">
        <v>11450</v>
      </c>
      <c r="B58" s="1" t="s">
        <v>90</v>
      </c>
      <c r="C58" s="1" t="s">
        <v>17</v>
      </c>
      <c r="D58" s="2">
        <v>10110790.17</v>
      </c>
      <c r="E58" s="2">
        <v>2888797.19</v>
      </c>
      <c r="F58" s="11">
        <v>1444398.6</v>
      </c>
      <c r="G58" s="1">
        <v>0</v>
      </c>
    </row>
    <row r="59" spans="1:7" x14ac:dyDescent="0.2">
      <c r="A59" s="1">
        <v>11505</v>
      </c>
      <c r="B59" s="1" t="s">
        <v>94</v>
      </c>
      <c r="C59" s="1" t="s">
        <v>17</v>
      </c>
      <c r="D59" s="1">
        <v>0</v>
      </c>
      <c r="E59" s="1">
        <v>0</v>
      </c>
      <c r="F59" s="12">
        <v>0</v>
      </c>
      <c r="G59" s="2">
        <v>556454.85</v>
      </c>
    </row>
    <row r="60" spans="1:7" x14ac:dyDescent="0.2">
      <c r="A60" s="1">
        <v>21323</v>
      </c>
      <c r="B60" s="1" t="s">
        <v>103</v>
      </c>
      <c r="C60" s="1" t="s">
        <v>17</v>
      </c>
      <c r="D60" s="2">
        <v>1731435.56</v>
      </c>
      <c r="E60" s="2">
        <v>494695.87</v>
      </c>
      <c r="F60" s="11">
        <v>247347.94</v>
      </c>
      <c r="G60" s="1">
        <v>0</v>
      </c>
    </row>
    <row r="61" spans="1:7" x14ac:dyDescent="0.2">
      <c r="A61" s="1">
        <v>10706</v>
      </c>
      <c r="B61" s="1" t="s">
        <v>14</v>
      </c>
      <c r="C61" s="1" t="s">
        <v>15</v>
      </c>
      <c r="D61" s="2">
        <v>13188323.09</v>
      </c>
      <c r="E61" s="2">
        <v>3768092.31</v>
      </c>
      <c r="F61" s="11">
        <v>1884046.16</v>
      </c>
      <c r="G61" s="1">
        <v>0</v>
      </c>
    </row>
    <row r="62" spans="1:7" x14ac:dyDescent="0.2">
      <c r="A62" s="1">
        <v>11042</v>
      </c>
      <c r="B62" s="1" t="s">
        <v>54</v>
      </c>
      <c r="C62" s="1" t="s">
        <v>15</v>
      </c>
      <c r="D62" s="2">
        <v>4046372.08</v>
      </c>
      <c r="E62" s="2">
        <v>1156106.31</v>
      </c>
      <c r="F62" s="11">
        <v>578053.15</v>
      </c>
      <c r="G62" s="1">
        <v>0</v>
      </c>
    </row>
    <row r="63" spans="1:7" x14ac:dyDescent="0.2">
      <c r="A63" s="1">
        <v>11044</v>
      </c>
      <c r="B63" s="1" t="s">
        <v>56</v>
      </c>
      <c r="C63" s="1" t="s">
        <v>15</v>
      </c>
      <c r="D63" s="2">
        <v>1524446.85</v>
      </c>
      <c r="E63" s="2">
        <v>435556.24</v>
      </c>
      <c r="F63" s="11">
        <v>217778.13</v>
      </c>
      <c r="G63" s="1">
        <v>0</v>
      </c>
    </row>
    <row r="64" spans="1:7" x14ac:dyDescent="0.2">
      <c r="A64" s="1">
        <v>11045</v>
      </c>
      <c r="B64" s="1" t="s">
        <v>57</v>
      </c>
      <c r="C64" s="1" t="s">
        <v>15</v>
      </c>
      <c r="D64" s="2">
        <v>1395366.16</v>
      </c>
      <c r="E64" s="2">
        <v>398676.05</v>
      </c>
      <c r="F64" s="11">
        <v>199338.02</v>
      </c>
      <c r="G64" s="1">
        <v>0</v>
      </c>
    </row>
    <row r="65" spans="1:7" x14ac:dyDescent="0.2">
      <c r="A65" s="1">
        <v>11448</v>
      </c>
      <c r="B65" s="1" t="s">
        <v>89</v>
      </c>
      <c r="C65" s="1" t="s">
        <v>15</v>
      </c>
      <c r="D65" s="2">
        <v>7805883.6299999999</v>
      </c>
      <c r="E65" s="2">
        <v>2230252.4700000002</v>
      </c>
      <c r="F65" s="11">
        <v>1115126.23</v>
      </c>
      <c r="G65" s="1">
        <v>0</v>
      </c>
    </row>
    <row r="66" spans="1:7" x14ac:dyDescent="0.2">
      <c r="A66" s="1">
        <v>14558</v>
      </c>
      <c r="B66" s="1" t="s">
        <v>101</v>
      </c>
      <c r="C66" s="1" t="s">
        <v>15</v>
      </c>
      <c r="D66" s="1">
        <v>0</v>
      </c>
      <c r="E66" s="1">
        <v>0</v>
      </c>
      <c r="F66" s="12">
        <v>0</v>
      </c>
      <c r="G66" s="2">
        <v>2262573.06</v>
      </c>
    </row>
    <row r="67" spans="1:7" x14ac:dyDescent="0.2">
      <c r="A67" s="1">
        <v>21356</v>
      </c>
      <c r="B67" s="1" t="s">
        <v>104</v>
      </c>
      <c r="C67" s="1" t="s">
        <v>15</v>
      </c>
      <c r="D67" s="2">
        <v>1226982.82</v>
      </c>
      <c r="E67" s="2">
        <v>350566.52</v>
      </c>
      <c r="F67" s="11">
        <v>175283.26</v>
      </c>
      <c r="G67" s="1">
        <v>0</v>
      </c>
    </row>
    <row r="68" spans="1:7" x14ac:dyDescent="0.2">
      <c r="A68" s="1">
        <v>28778</v>
      </c>
      <c r="B68" s="1" t="s">
        <v>109</v>
      </c>
      <c r="C68" s="1" t="s">
        <v>15</v>
      </c>
      <c r="D68" s="2">
        <v>609051.72</v>
      </c>
      <c r="E68" s="2">
        <v>174014.78</v>
      </c>
      <c r="F68" s="11">
        <v>87007.38</v>
      </c>
      <c r="G68" s="1">
        <v>0</v>
      </c>
    </row>
    <row r="69" spans="1:7" x14ac:dyDescent="0.2">
      <c r="A69" s="1">
        <v>28811</v>
      </c>
      <c r="B69" s="1" t="s">
        <v>110</v>
      </c>
      <c r="C69" s="1" t="s">
        <v>15</v>
      </c>
      <c r="D69" s="2">
        <v>2175473.65</v>
      </c>
      <c r="E69" s="2">
        <v>621563.9</v>
      </c>
      <c r="F69" s="11">
        <v>310781.95</v>
      </c>
      <c r="G69" s="1">
        <v>0</v>
      </c>
    </row>
    <row r="70" spans="1:7" x14ac:dyDescent="0.2">
      <c r="A70" s="1">
        <v>28815</v>
      </c>
      <c r="B70" s="1" t="s">
        <v>111</v>
      </c>
      <c r="C70" s="1" t="s">
        <v>15</v>
      </c>
      <c r="D70" s="2">
        <v>1478699.51</v>
      </c>
      <c r="E70" s="2">
        <v>422485.57</v>
      </c>
      <c r="F70" s="11">
        <v>211242.79</v>
      </c>
      <c r="G70" s="1">
        <v>0</v>
      </c>
    </row>
    <row r="71" spans="1:7" x14ac:dyDescent="0.2">
      <c r="A71" s="1">
        <v>10704</v>
      </c>
      <c r="B71" s="1" t="s">
        <v>10</v>
      </c>
      <c r="C71" s="1" t="s">
        <v>11</v>
      </c>
      <c r="D71" s="2">
        <v>11189343.210000001</v>
      </c>
      <c r="E71" s="2">
        <v>3196955.2</v>
      </c>
      <c r="F71" s="11">
        <v>1598477.61</v>
      </c>
      <c r="G71" s="1">
        <v>0</v>
      </c>
    </row>
    <row r="72" spans="1:7" x14ac:dyDescent="0.2">
      <c r="A72" s="1">
        <v>10991</v>
      </c>
      <c r="B72" s="1" t="s">
        <v>20</v>
      </c>
      <c r="C72" s="1" t="s">
        <v>11</v>
      </c>
      <c r="D72" s="2">
        <v>4343503.78</v>
      </c>
      <c r="E72" s="2">
        <v>1241001.08</v>
      </c>
      <c r="F72" s="11">
        <v>620500.54</v>
      </c>
      <c r="G72" s="1">
        <v>0</v>
      </c>
    </row>
    <row r="73" spans="1:7" x14ac:dyDescent="0.2">
      <c r="A73" s="1">
        <v>10992</v>
      </c>
      <c r="B73" s="1" t="s">
        <v>21</v>
      </c>
      <c r="C73" s="1" t="s">
        <v>11</v>
      </c>
      <c r="D73" s="2">
        <v>2885609.5</v>
      </c>
      <c r="E73" s="2">
        <v>824459.86</v>
      </c>
      <c r="F73" s="11">
        <v>412229.92</v>
      </c>
      <c r="G73" s="1">
        <v>0</v>
      </c>
    </row>
    <row r="74" spans="1:7" x14ac:dyDescent="0.2">
      <c r="A74" s="1">
        <v>10993</v>
      </c>
      <c r="B74" s="1" t="s">
        <v>22</v>
      </c>
      <c r="C74" s="1" t="s">
        <v>11</v>
      </c>
      <c r="D74" s="2">
        <v>5700285.79</v>
      </c>
      <c r="E74" s="2">
        <v>1628653.08</v>
      </c>
      <c r="F74" s="11">
        <v>814326.54</v>
      </c>
      <c r="G74" s="1">
        <v>0</v>
      </c>
    </row>
    <row r="75" spans="1:7" x14ac:dyDescent="0.2">
      <c r="A75" s="1">
        <v>10994</v>
      </c>
      <c r="B75" s="1" t="s">
        <v>23</v>
      </c>
      <c r="C75" s="1" t="s">
        <v>11</v>
      </c>
      <c r="D75" s="2">
        <v>3402469.5</v>
      </c>
      <c r="E75" s="2">
        <v>972134.14</v>
      </c>
      <c r="F75" s="11">
        <v>486067.07</v>
      </c>
      <c r="G75" s="1">
        <v>0</v>
      </c>
    </row>
    <row r="76" spans="1:7" x14ac:dyDescent="0.2">
      <c r="A76" s="1">
        <v>11924</v>
      </c>
      <c r="B76" s="1" t="s">
        <v>96</v>
      </c>
      <c r="C76" s="1" t="s">
        <v>11</v>
      </c>
      <c r="D76" s="1">
        <v>0</v>
      </c>
      <c r="E76" s="1">
        <v>0</v>
      </c>
      <c r="F76" s="12">
        <v>0</v>
      </c>
      <c r="G76" s="2">
        <v>663351.28</v>
      </c>
    </row>
    <row r="77" spans="1:7" x14ac:dyDescent="0.2">
      <c r="A77" s="1">
        <v>23367</v>
      </c>
      <c r="B77" s="1" t="s">
        <v>105</v>
      </c>
      <c r="C77" s="1" t="s">
        <v>11</v>
      </c>
      <c r="D77" s="2">
        <v>1879944.65</v>
      </c>
      <c r="E77" s="2">
        <v>537127.04</v>
      </c>
      <c r="F77" s="11">
        <v>268563.52</v>
      </c>
      <c r="G77" s="1">
        <v>0</v>
      </c>
    </row>
    <row r="78" spans="1:7" x14ac:dyDescent="0.2">
      <c r="A78" s="1">
        <v>10671</v>
      </c>
      <c r="B78" s="1" t="s">
        <v>8</v>
      </c>
      <c r="C78" s="1" t="s">
        <v>9</v>
      </c>
      <c r="D78" s="2">
        <v>44722572.039999999</v>
      </c>
      <c r="E78" s="2">
        <v>12777877.73</v>
      </c>
      <c r="F78" s="11">
        <v>6388938.8600000003</v>
      </c>
      <c r="G78" s="1">
        <v>0</v>
      </c>
    </row>
    <row r="79" spans="1:7" x14ac:dyDescent="0.2">
      <c r="A79" s="1">
        <v>11013</v>
      </c>
      <c r="B79" s="1" t="s">
        <v>24</v>
      </c>
      <c r="C79" s="1" t="s">
        <v>9</v>
      </c>
      <c r="D79" s="2">
        <v>3232800</v>
      </c>
      <c r="E79" s="2">
        <v>923657.14</v>
      </c>
      <c r="F79" s="11">
        <v>461828.58</v>
      </c>
      <c r="G79" s="1">
        <v>0</v>
      </c>
    </row>
    <row r="80" spans="1:7" x14ac:dyDescent="0.2">
      <c r="A80" s="1">
        <v>11014</v>
      </c>
      <c r="B80" s="1" t="s">
        <v>25</v>
      </c>
      <c r="C80" s="1" t="s">
        <v>9</v>
      </c>
      <c r="D80" s="2">
        <v>3230410.51</v>
      </c>
      <c r="E80" s="2">
        <v>922974.43</v>
      </c>
      <c r="F80" s="11">
        <v>461487.22</v>
      </c>
      <c r="G80" s="1">
        <v>0</v>
      </c>
    </row>
    <row r="81" spans="1:7" x14ac:dyDescent="0.2">
      <c r="A81" s="1">
        <v>11015</v>
      </c>
      <c r="B81" s="1" t="s">
        <v>26</v>
      </c>
      <c r="C81" s="1" t="s">
        <v>9</v>
      </c>
      <c r="D81" s="2">
        <v>7779818.1399999997</v>
      </c>
      <c r="E81" s="2">
        <v>2222805.1800000002</v>
      </c>
      <c r="F81" s="11">
        <v>1111402.5900000001</v>
      </c>
      <c r="G81" s="1">
        <v>0</v>
      </c>
    </row>
    <row r="82" spans="1:7" x14ac:dyDescent="0.2">
      <c r="A82" s="1">
        <v>11016</v>
      </c>
      <c r="B82" s="1" t="s">
        <v>27</v>
      </c>
      <c r="C82" s="1" t="s">
        <v>9</v>
      </c>
      <c r="D82" s="2">
        <v>215754.83</v>
      </c>
      <c r="E82" s="2">
        <v>61644.24</v>
      </c>
      <c r="F82" s="11">
        <v>30822.12</v>
      </c>
      <c r="G82" s="1">
        <v>0</v>
      </c>
    </row>
    <row r="83" spans="1:7" x14ac:dyDescent="0.2">
      <c r="A83" s="1">
        <v>11017</v>
      </c>
      <c r="B83" s="1" t="s">
        <v>28</v>
      </c>
      <c r="C83" s="1" t="s">
        <v>9</v>
      </c>
      <c r="D83" s="2">
        <v>2407590.6800000002</v>
      </c>
      <c r="E83" s="2">
        <v>687883.05</v>
      </c>
      <c r="F83" s="11">
        <v>343941.52</v>
      </c>
      <c r="G83" s="1">
        <v>0</v>
      </c>
    </row>
    <row r="84" spans="1:7" x14ac:dyDescent="0.2">
      <c r="A84" s="1">
        <v>11018</v>
      </c>
      <c r="B84" s="1" t="s">
        <v>29</v>
      </c>
      <c r="C84" s="1" t="s">
        <v>9</v>
      </c>
      <c r="D84" s="2">
        <v>6357523.7300000004</v>
      </c>
      <c r="E84" s="2">
        <v>1816435.35</v>
      </c>
      <c r="F84" s="11">
        <v>908217.67</v>
      </c>
      <c r="G84" s="1">
        <v>0</v>
      </c>
    </row>
    <row r="85" spans="1:7" x14ac:dyDescent="0.2">
      <c r="A85" s="1">
        <v>11019</v>
      </c>
      <c r="B85" s="1" t="s">
        <v>30</v>
      </c>
      <c r="C85" s="1" t="s">
        <v>9</v>
      </c>
      <c r="D85" s="2">
        <v>1610652.79</v>
      </c>
      <c r="E85" s="2">
        <v>460186.51</v>
      </c>
      <c r="F85" s="11">
        <v>230093.26</v>
      </c>
      <c r="G85" s="1">
        <v>0</v>
      </c>
    </row>
    <row r="86" spans="1:7" x14ac:dyDescent="0.2">
      <c r="A86" s="1">
        <v>11020</v>
      </c>
      <c r="B86" s="1" t="s">
        <v>31</v>
      </c>
      <c r="C86" s="1" t="s">
        <v>9</v>
      </c>
      <c r="D86" s="2">
        <v>1822495.5</v>
      </c>
      <c r="E86" s="2">
        <v>520713</v>
      </c>
      <c r="F86" s="11">
        <v>260356.5</v>
      </c>
      <c r="G86" s="1">
        <v>0</v>
      </c>
    </row>
    <row r="87" spans="1:7" x14ac:dyDescent="0.2">
      <c r="A87" s="1">
        <v>11021</v>
      </c>
      <c r="B87" s="1" t="s">
        <v>32</v>
      </c>
      <c r="C87" s="1" t="s">
        <v>9</v>
      </c>
      <c r="D87" s="2">
        <v>2334239.54</v>
      </c>
      <c r="E87" s="2">
        <v>666925.57999999996</v>
      </c>
      <c r="F87" s="11">
        <v>333462.78999999998</v>
      </c>
      <c r="G87" s="1">
        <v>0</v>
      </c>
    </row>
    <row r="88" spans="1:7" x14ac:dyDescent="0.2">
      <c r="A88" s="1">
        <v>11022</v>
      </c>
      <c r="B88" s="1" t="s">
        <v>33</v>
      </c>
      <c r="C88" s="1" t="s">
        <v>9</v>
      </c>
      <c r="D88" s="2">
        <v>2871306.42</v>
      </c>
      <c r="E88" s="2">
        <v>820373.26</v>
      </c>
      <c r="F88" s="11">
        <v>410186.63</v>
      </c>
      <c r="G88" s="1">
        <v>0</v>
      </c>
    </row>
    <row r="89" spans="1:7" x14ac:dyDescent="0.2">
      <c r="A89" s="1">
        <v>11023</v>
      </c>
      <c r="B89" s="1" t="s">
        <v>34</v>
      </c>
      <c r="C89" s="1" t="s">
        <v>9</v>
      </c>
      <c r="D89" s="2">
        <v>6099277.6200000001</v>
      </c>
      <c r="E89" s="2">
        <v>1742650.75</v>
      </c>
      <c r="F89" s="11">
        <v>871325.37</v>
      </c>
      <c r="G89" s="1">
        <v>0</v>
      </c>
    </row>
    <row r="90" spans="1:7" x14ac:dyDescent="0.2">
      <c r="A90" s="1">
        <v>11024</v>
      </c>
      <c r="B90" s="1" t="s">
        <v>35</v>
      </c>
      <c r="C90" s="1" t="s">
        <v>9</v>
      </c>
      <c r="D90" s="2">
        <v>3253574.22</v>
      </c>
      <c r="E90" s="2">
        <v>929592.63</v>
      </c>
      <c r="F90" s="11">
        <v>464796.32</v>
      </c>
      <c r="G90" s="1">
        <v>0</v>
      </c>
    </row>
    <row r="91" spans="1:7" x14ac:dyDescent="0.2">
      <c r="A91" s="1">
        <v>11025</v>
      </c>
      <c r="B91" s="1" t="s">
        <v>36</v>
      </c>
      <c r="C91" s="1" t="s">
        <v>9</v>
      </c>
      <c r="D91" s="2">
        <v>5894756.04</v>
      </c>
      <c r="E91" s="2">
        <v>1684216.01</v>
      </c>
      <c r="F91" s="11">
        <v>842108.01</v>
      </c>
      <c r="G91" s="1">
        <v>0</v>
      </c>
    </row>
    <row r="92" spans="1:7" x14ac:dyDescent="0.2">
      <c r="A92" s="1">
        <v>11026</v>
      </c>
      <c r="B92" s="1" t="s">
        <v>37</v>
      </c>
      <c r="C92" s="1" t="s">
        <v>9</v>
      </c>
      <c r="D92" s="2">
        <v>1526628.47</v>
      </c>
      <c r="E92" s="2">
        <v>436179.56</v>
      </c>
      <c r="F92" s="11">
        <v>218089.78</v>
      </c>
      <c r="G92" s="1">
        <v>0</v>
      </c>
    </row>
    <row r="93" spans="1:7" x14ac:dyDescent="0.2">
      <c r="A93" s="1">
        <v>11027</v>
      </c>
      <c r="B93" s="1" t="s">
        <v>38</v>
      </c>
      <c r="C93" s="1" t="s">
        <v>9</v>
      </c>
      <c r="D93" s="2">
        <v>1317753.3799999999</v>
      </c>
      <c r="E93" s="2">
        <v>376500.97</v>
      </c>
      <c r="F93" s="11">
        <v>188250.48</v>
      </c>
      <c r="G93" s="1">
        <v>0</v>
      </c>
    </row>
    <row r="94" spans="1:7" x14ac:dyDescent="0.2">
      <c r="A94" s="1">
        <v>11028</v>
      </c>
      <c r="B94" s="1" t="s">
        <v>39</v>
      </c>
      <c r="C94" s="1" t="s">
        <v>9</v>
      </c>
      <c r="D94" s="2">
        <v>1512061.18</v>
      </c>
      <c r="E94" s="2">
        <v>432017.48</v>
      </c>
      <c r="F94" s="11">
        <v>216008.74</v>
      </c>
      <c r="G94" s="1">
        <v>0</v>
      </c>
    </row>
    <row r="95" spans="1:7" x14ac:dyDescent="0.2">
      <c r="A95" s="1">
        <v>11029</v>
      </c>
      <c r="B95" s="1" t="s">
        <v>40</v>
      </c>
      <c r="C95" s="1" t="s">
        <v>9</v>
      </c>
      <c r="D95" s="2">
        <v>1342611.97</v>
      </c>
      <c r="E95" s="2">
        <v>383603.42</v>
      </c>
      <c r="F95" s="11">
        <v>191801.71</v>
      </c>
      <c r="G95" s="1">
        <v>0</v>
      </c>
    </row>
    <row r="96" spans="1:7" x14ac:dyDescent="0.2">
      <c r="A96" s="1">
        <v>11446</v>
      </c>
      <c r="B96" s="1" t="s">
        <v>87</v>
      </c>
      <c r="C96" s="1" t="s">
        <v>9</v>
      </c>
      <c r="D96" s="2">
        <v>6895702.9000000004</v>
      </c>
      <c r="E96" s="2">
        <v>1970200.83</v>
      </c>
      <c r="F96" s="11">
        <v>985100.41</v>
      </c>
      <c r="G96" s="1">
        <v>0</v>
      </c>
    </row>
    <row r="97" spans="1:7" x14ac:dyDescent="0.2">
      <c r="A97" s="1">
        <v>11501</v>
      </c>
      <c r="B97" s="1" t="s">
        <v>92</v>
      </c>
      <c r="C97" s="1" t="s">
        <v>9</v>
      </c>
      <c r="D97" s="1">
        <v>0</v>
      </c>
      <c r="E97" s="1">
        <v>0</v>
      </c>
      <c r="F97" s="12">
        <v>0</v>
      </c>
      <c r="G97" s="2">
        <v>1157636.1399999999</v>
      </c>
    </row>
    <row r="98" spans="1:7" x14ac:dyDescent="0.2">
      <c r="A98" s="1">
        <v>12276</v>
      </c>
      <c r="B98" s="1" t="s">
        <v>97</v>
      </c>
      <c r="C98" s="1" t="s">
        <v>9</v>
      </c>
      <c r="D98" s="1">
        <v>0</v>
      </c>
      <c r="E98" s="1">
        <v>0</v>
      </c>
      <c r="F98" s="12">
        <v>0</v>
      </c>
      <c r="G98" s="2">
        <v>2888014.22</v>
      </c>
    </row>
    <row r="99" spans="1:7" x14ac:dyDescent="0.2">
      <c r="A99" s="1">
        <v>12418</v>
      </c>
      <c r="B99" s="1" t="s">
        <v>99</v>
      </c>
      <c r="C99" s="1" t="s">
        <v>9</v>
      </c>
      <c r="D99" s="1">
        <v>0</v>
      </c>
      <c r="E99" s="1">
        <v>0</v>
      </c>
      <c r="F99" s="12">
        <v>0</v>
      </c>
      <c r="G99" s="2">
        <v>2777404.65</v>
      </c>
    </row>
    <row r="100" spans="1:7" x14ac:dyDescent="0.2">
      <c r="A100" s="1">
        <v>23951</v>
      </c>
      <c r="B100" s="1" t="s">
        <v>106</v>
      </c>
      <c r="C100" s="1" t="s">
        <v>9</v>
      </c>
      <c r="D100" s="1">
        <v>0</v>
      </c>
      <c r="E100" s="1">
        <v>0</v>
      </c>
      <c r="F100" s="12">
        <v>0</v>
      </c>
      <c r="G100" s="2">
        <v>208634.89</v>
      </c>
    </row>
    <row r="101" spans="1:7" x14ac:dyDescent="0.2">
      <c r="A101" s="1">
        <v>25058</v>
      </c>
      <c r="B101" s="1" t="s">
        <v>107</v>
      </c>
      <c r="C101" s="1" t="s">
        <v>9</v>
      </c>
      <c r="D101" s="2">
        <v>1027813.2</v>
      </c>
      <c r="E101" s="2">
        <v>293660.90999999997</v>
      </c>
      <c r="F101" s="11">
        <v>146830.46</v>
      </c>
      <c r="G101" s="1">
        <v>0</v>
      </c>
    </row>
    <row r="102" spans="1:7" x14ac:dyDescent="0.2">
      <c r="A102" s="5">
        <v>25059</v>
      </c>
      <c r="B102" s="5" t="s">
        <v>108</v>
      </c>
      <c r="C102" s="5" t="s">
        <v>9</v>
      </c>
      <c r="D102" s="6">
        <v>1076501.6200000001</v>
      </c>
      <c r="E102" s="6">
        <v>307571.89</v>
      </c>
      <c r="F102" s="13">
        <v>153785.95000000001</v>
      </c>
      <c r="G102" s="5">
        <v>0</v>
      </c>
    </row>
    <row r="103" spans="1:7" ht="13.5" thickBot="1" x14ac:dyDescent="0.25">
      <c r="A103" s="7"/>
      <c r="B103" s="7" t="s">
        <v>115</v>
      </c>
      <c r="C103" s="7"/>
      <c r="D103" s="8">
        <f>SUM(D3:D102)</f>
        <v>358681391.48000014</v>
      </c>
      <c r="E103" s="8">
        <f t="shared" ref="E103:G103" si="0">SUM(E3:E102)</f>
        <v>102480397.55000003</v>
      </c>
      <c r="F103" s="14">
        <f t="shared" si="0"/>
        <v>51240198.710000008</v>
      </c>
      <c r="G103" s="8">
        <f t="shared" si="0"/>
        <v>13436371.65</v>
      </c>
    </row>
    <row r="104" spans="1:7" ht="13.5" thickTop="1" x14ac:dyDescent="0.2"/>
  </sheetData>
  <sortState ref="A1:G100">
    <sortCondition ref="C1"/>
  </sortState>
  <mergeCells count="1">
    <mergeCell ref="A1:G1"/>
  </mergeCells>
  <pageMargins left="0.70866141732283472" right="0.70866141732283472" top="0.56000000000000005" bottom="0.3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13" sqref="C13"/>
    </sheetView>
  </sheetViews>
  <sheetFormatPr defaultRowHeight="21" x14ac:dyDescent="0.35"/>
  <cols>
    <col min="1" max="1" width="3.875" style="29" bestFit="1" customWidth="1"/>
    <col min="2" max="2" width="11" style="30" customWidth="1"/>
    <col min="3" max="3" width="13.875" style="30" customWidth="1"/>
    <col min="4" max="4" width="15.25" style="30" customWidth="1"/>
    <col min="5" max="5" width="15.5" style="30" customWidth="1"/>
    <col min="6" max="6" width="12.5" style="30" customWidth="1"/>
    <col min="7" max="7" width="13.5" style="30" customWidth="1"/>
    <col min="8" max="8" width="14" style="30" bestFit="1" customWidth="1"/>
    <col min="9" max="16384" width="9" style="30"/>
  </cols>
  <sheetData>
    <row r="1" spans="1:8" s="29" customFormat="1" ht="42" x14ac:dyDescent="0.35">
      <c r="A1" s="22" t="s">
        <v>116</v>
      </c>
      <c r="B1" s="22" t="s">
        <v>3</v>
      </c>
      <c r="C1" s="23" t="s">
        <v>120</v>
      </c>
      <c r="D1" s="22" t="s">
        <v>121</v>
      </c>
      <c r="E1" s="22" t="s">
        <v>122</v>
      </c>
      <c r="F1" s="22" t="s">
        <v>123</v>
      </c>
      <c r="G1" s="21" t="s">
        <v>118</v>
      </c>
      <c r="H1" s="21" t="s">
        <v>119</v>
      </c>
    </row>
    <row r="2" spans="1:8" x14ac:dyDescent="0.35">
      <c r="A2" s="15">
        <v>38</v>
      </c>
      <c r="B2" s="16" t="s">
        <v>52</v>
      </c>
      <c r="C2" s="17">
        <v>3690754.59</v>
      </c>
      <c r="D2" s="17">
        <v>3682744.5</v>
      </c>
      <c r="E2" s="17">
        <f>C2-D2</f>
        <v>8010.089999999851</v>
      </c>
      <c r="F2" s="17">
        <f>D2*100/C2</f>
        <v>99.782968772247742</v>
      </c>
      <c r="G2" s="19">
        <v>1175.5</v>
      </c>
      <c r="H2" s="20">
        <f>D2+G2</f>
        <v>3683920</v>
      </c>
    </row>
    <row r="3" spans="1:8" x14ac:dyDescent="0.35">
      <c r="A3" s="15">
        <v>39</v>
      </c>
      <c r="B3" s="16" t="s">
        <v>11</v>
      </c>
      <c r="C3" s="17">
        <v>4200165.2</v>
      </c>
      <c r="D3" s="17">
        <v>4199927.59</v>
      </c>
      <c r="E3" s="17">
        <f t="shared" ref="E3:E9" si="0">C3-D3</f>
        <v>237.61000000033528</v>
      </c>
      <c r="F3" s="17">
        <f t="shared" ref="F3:F9" si="1">D3*100/C3</f>
        <v>99.994342841562514</v>
      </c>
      <c r="G3" s="19">
        <v>59767.380000000005</v>
      </c>
      <c r="H3" s="20">
        <f t="shared" ref="H3:H9" si="2">D3+G3</f>
        <v>4259694.97</v>
      </c>
    </row>
    <row r="4" spans="1:8" x14ac:dyDescent="0.35">
      <c r="A4" s="15">
        <v>41</v>
      </c>
      <c r="B4" s="16" t="s">
        <v>9</v>
      </c>
      <c r="C4" s="17">
        <v>15218834.970000001</v>
      </c>
      <c r="D4" s="17">
        <v>15218834.970000001</v>
      </c>
      <c r="E4" s="17">
        <f t="shared" si="0"/>
        <v>0</v>
      </c>
      <c r="F4" s="17">
        <f t="shared" si="1"/>
        <v>100</v>
      </c>
      <c r="G4" s="19">
        <v>8365.0300000000007</v>
      </c>
      <c r="H4" s="20">
        <f t="shared" si="2"/>
        <v>15227200</v>
      </c>
    </row>
    <row r="5" spans="1:8" x14ac:dyDescent="0.35">
      <c r="A5" s="15">
        <v>42</v>
      </c>
      <c r="B5" s="16" t="s">
        <v>13</v>
      </c>
      <c r="C5" s="17">
        <v>6651579.96</v>
      </c>
      <c r="D5" s="17">
        <v>6651579.96</v>
      </c>
      <c r="E5" s="17">
        <f t="shared" si="0"/>
        <v>0</v>
      </c>
      <c r="F5" s="17">
        <f t="shared" si="1"/>
        <v>100</v>
      </c>
      <c r="G5" s="19">
        <v>53420.04</v>
      </c>
      <c r="H5" s="20">
        <f t="shared" si="2"/>
        <v>6705000</v>
      </c>
    </row>
    <row r="6" spans="1:8" x14ac:dyDescent="0.35">
      <c r="A6" s="15">
        <v>43</v>
      </c>
      <c r="B6" s="16" t="s">
        <v>15</v>
      </c>
      <c r="C6" s="17">
        <v>4778657.07</v>
      </c>
      <c r="D6" s="17">
        <v>4893082.6700000009</v>
      </c>
      <c r="E6" s="17">
        <f t="shared" si="0"/>
        <v>-114425.60000000056</v>
      </c>
      <c r="F6" s="17">
        <f t="shared" si="1"/>
        <v>102.39451373730822</v>
      </c>
      <c r="G6" s="19">
        <v>27992.97</v>
      </c>
      <c r="H6" s="20">
        <f t="shared" si="2"/>
        <v>4921075.6400000006</v>
      </c>
    </row>
    <row r="7" spans="1:8" x14ac:dyDescent="0.35">
      <c r="A7" s="15">
        <v>47</v>
      </c>
      <c r="B7" s="16" t="s">
        <v>17</v>
      </c>
      <c r="C7" s="17">
        <v>11076338.449999999</v>
      </c>
      <c r="D7" s="17">
        <v>11076338.449999999</v>
      </c>
      <c r="E7" s="17">
        <f t="shared" si="0"/>
        <v>0</v>
      </c>
      <c r="F7" s="17">
        <f t="shared" si="1"/>
        <v>100</v>
      </c>
      <c r="G7" s="19">
        <v>73661.55</v>
      </c>
      <c r="H7" s="20">
        <f t="shared" si="2"/>
        <v>11150000</v>
      </c>
    </row>
    <row r="8" spans="1:8" x14ac:dyDescent="0.35">
      <c r="A8" s="15">
        <v>48</v>
      </c>
      <c r="B8" s="16" t="s">
        <v>19</v>
      </c>
      <c r="C8" s="17">
        <v>5623868.4699999997</v>
      </c>
      <c r="D8" s="17">
        <v>5623868.4699999997</v>
      </c>
      <c r="E8" s="17">
        <f t="shared" si="0"/>
        <v>0</v>
      </c>
      <c r="F8" s="17">
        <f t="shared" si="1"/>
        <v>100</v>
      </c>
      <c r="G8" s="19">
        <v>7431.53</v>
      </c>
      <c r="H8" s="20">
        <f t="shared" si="2"/>
        <v>5631300</v>
      </c>
    </row>
    <row r="9" spans="1:8" ht="21.75" thickBot="1" x14ac:dyDescent="0.4">
      <c r="A9" s="24" t="s">
        <v>117</v>
      </c>
      <c r="B9" s="25"/>
      <c r="C9" s="26">
        <f>SUM(C2:C8)</f>
        <v>51240198.710000008</v>
      </c>
      <c r="D9" s="26">
        <f>SUM(D2:D8)</f>
        <v>51346376.609999999</v>
      </c>
      <c r="E9" s="26">
        <f t="shared" si="0"/>
        <v>-106177.89999999106</v>
      </c>
      <c r="F9" s="26">
        <f t="shared" si="1"/>
        <v>100.20721601920577</v>
      </c>
      <c r="G9" s="27">
        <f>SUM(G2:G8)</f>
        <v>231814.00000000003</v>
      </c>
      <c r="H9" s="28">
        <f t="shared" si="2"/>
        <v>51578190.609999999</v>
      </c>
    </row>
    <row r="10" spans="1:8" ht="21.75" thickTop="1" x14ac:dyDescent="0.35"/>
    <row r="11" spans="1:8" x14ac:dyDescent="0.35">
      <c r="A11" s="31" t="s">
        <v>124</v>
      </c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กรอบวงเงินค่าเสื่อม ปี2562</vt:lpstr>
      <vt:lpstr>ยอดเงินจัดสรร62</vt:lpstr>
      <vt:lpstr>'กรอบวงเงินค่าเสื่อม ปี2562'!Print_Titles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ระบบจัดการบริหารจัดการงบค่าเสื่อม</dc:title>
  <dc:creator>ITR8</dc:creator>
  <cp:lastModifiedBy>ITR8</cp:lastModifiedBy>
  <cp:lastPrinted>2018-09-16T13:31:56Z</cp:lastPrinted>
  <dcterms:created xsi:type="dcterms:W3CDTF">2018-09-16T13:04:03Z</dcterms:created>
  <dcterms:modified xsi:type="dcterms:W3CDTF">2018-09-17T01:13:50Z</dcterms:modified>
</cp:coreProperties>
</file>